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5.Май\Лакокрасочные материалы\Закупочная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1" l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J29" i="1" l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8" i="1"/>
  <c r="K7" i="1"/>
  <c r="B8" i="1" l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</calcChain>
</file>

<file path=xl/sharedStrings.xml><?xml version="1.0" encoding="utf-8"?>
<sst xmlns="http://schemas.openxmlformats.org/spreadsheetml/2006/main" count="97" uniqueCount="62">
  <si>
    <t>Ед. изм.</t>
  </si>
  <si>
    <t>Описание</t>
  </si>
  <si>
    <t>№ п.п.</t>
  </si>
  <si>
    <t>12 месяцев</t>
  </si>
  <si>
    <t>Форма 3 ТЕХНИКО-КОММЕРЧЕСКОЕ ПРЕДЛОЖЕНИЕ</t>
  </si>
  <si>
    <t>Наименование товара Заказчика</t>
  </si>
  <si>
    <t>Производитель</t>
  </si>
  <si>
    <t>страна происхождения товара</t>
  </si>
  <si>
    <t>Коэффициент снижения цены*</t>
  </si>
  <si>
    <t>Объем может быть изменен на 20% без изменения стоимости единицы</t>
  </si>
  <si>
    <t>Требуемые сроки поставки:</t>
  </si>
  <si>
    <t>Условия доставки</t>
  </si>
  <si>
    <t>Транспортировка товара:</t>
  </si>
  <si>
    <t>Гарантийные обязательства</t>
  </si>
  <si>
    <t>Контактное лицо по тех. вопросам</t>
  </si>
  <si>
    <t xml:space="preserve">Отгрузка до склада ПАО "Башинформсвязь",по адресу: г. Уфа, ул. Каспийская,14. </t>
  </si>
  <si>
    <t xml:space="preserve">Начальная (максимальная) цена за единицу измерения,включая стоимость тары, доставку, 
рубли РФ
</t>
  </si>
  <si>
    <t xml:space="preserve"> без учета НДС</t>
  </si>
  <si>
    <t>с учетом НДС (по ставке 18%)</t>
  </si>
  <si>
    <t xml:space="preserve">Предложение Претендента о цене за единицу измерения  с учетом коэффициента снижения цены, включая стоимость тары, доставку, 
рубли РФ
</t>
  </si>
  <si>
    <t>*Коэффициент снижения цены не может быть больше или равен 1 (единице). Коэффициент снижения применяется единым ко всем позициям единиц измерения и применяется к начальной (максимальной) цене договора.</t>
  </si>
  <si>
    <r>
      <t xml:space="preserve">__________________________________                                                    ___________________________
(Подпись уполномоченного представителя)                                            (Ф.И.О. и должность подписавшего)
М.П. (при наличии печати)
</t>
    </r>
    <r>
      <rPr>
        <sz val="10"/>
        <color theme="0" tint="-0.499984740745262"/>
        <rFont val="Calibri"/>
        <family val="2"/>
        <charset val="204"/>
        <scheme val="minor"/>
      </rPr>
      <t xml:space="preserve">ИНСТРУКЦИИ ПО ЗАПОЛНЕНИЮ:
1. Данные инструкции не следует воспроизводить в документах, подготовленных Претендентом на участие в Открытом запросе котировок.
2. Претендент на участие в Открытом запросе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 </t>
    </r>
  </si>
  <si>
    <t xml:space="preserve">Приложение к Заявке на участие в Открытом запросе котировок от «___» __________ 20___ г. № ______
ТЕХНИКО-КОММЕРЧЕСКОЕ ПРЕДЛОЖЕНИЕ
Претендент на участие в Открытом запросе котировок: ________________________________ 
Суть технико-коммерческого предложения:
1. Предмет закупки: Право на заключение договора, предметом которого является поставка лакокрасочных материалов 
</t>
  </si>
  <si>
    <t>Ацетон технический (1 л)</t>
  </si>
  <si>
    <t>Кисть малярная круглая 40мм</t>
  </si>
  <si>
    <t>Кисть малярная плоская 25мм</t>
  </si>
  <si>
    <t>Кисть малярная флейцевая 51мм</t>
  </si>
  <si>
    <t>Колер универсальный хромо-желтый 0,75л</t>
  </si>
  <si>
    <t>Колер универсальный зеленый 100г</t>
  </si>
  <si>
    <t>Колер универсальный синий 100мл</t>
  </si>
  <si>
    <t>Краска масляная МА-15 черная</t>
  </si>
  <si>
    <t>Пена монтажная всесезонная Макрофлекс 750мл</t>
  </si>
  <si>
    <t>Пена монтажная противопожарная  750мл</t>
  </si>
  <si>
    <t>Растворитель P-647 (1л)</t>
  </si>
  <si>
    <t>Растворитель Уайт-спирит (1л)</t>
  </si>
  <si>
    <t xml:space="preserve">Эмаль антикоррозионным, антиобледенительная ОС-56-22 (белая) с отвердителем </t>
  </si>
  <si>
    <t>Эмаль нитроцеллюлозная НЦ-132 золотисто-желтая</t>
  </si>
  <si>
    <t>Эмаль нитроцеллюлозная НЦ-132 красная</t>
  </si>
  <si>
    <t>Эмаль нитроцеллюлозная НЦ-132 черная</t>
  </si>
  <si>
    <t>Эмаль пентафталевая ПФ-115 белая</t>
  </si>
  <si>
    <t>Эмаль пентафталевая ПФ-115 голубая</t>
  </si>
  <si>
    <t>Эмаль пентафталевая ПФ-115 желтая</t>
  </si>
  <si>
    <t>Эмаль пентафталевая ПФ-115 красная</t>
  </si>
  <si>
    <t>Эмаль пентафталевая ПФ-115 серая</t>
  </si>
  <si>
    <t>Эмаль пентафталевая ПФ-115 синяя</t>
  </si>
  <si>
    <t>Эмаль пентафталевая ПФ-115 черная</t>
  </si>
  <si>
    <t>Ацетон технический (диметилкетон) представляет собой легковоспламеняющую, бесцветную, прозрачную жидкость с резким характерным запахом, смешивается с водой во всех соотношениях, а также со спиртами и эфирами. Отличается высокой летучестью.</t>
  </si>
  <si>
    <t>Кисть используется  для грунтования и окрашивания поверхности, для покрытия её лаком, а также для того чтобы в результате получать качественную, гладкую и глянцевую поверхность.</t>
  </si>
  <si>
    <t>Колер для краски – это концентрированный красящий пигмент, придающий нужный оттенок любому виду краски.</t>
  </si>
  <si>
    <t>Краски масляные применяются для внутренней и наружной отделки, для окраски металлических и деревянных изделий.</t>
  </si>
  <si>
    <t>Пена монтажная  750 мл профессиональная</t>
  </si>
  <si>
    <t>Пена монтажная противопожарная  750мл профессиональная</t>
  </si>
  <si>
    <t>Растворитель P-647 представляет собой смесь летучих органических жидкостей: бутилацетата, этилацетата, бутилового спирта, толуола.</t>
  </si>
  <si>
    <t>универсальный растворитель в строительных и ремонтных работах;</t>
  </si>
  <si>
    <t xml:space="preserve">Материал двухкомпонентный одноупаковочный или двухупаковочный, в зависимости от способа сушки. Применяется эмаль ОС-56-22 для окраски металлических, бетонных и железобетонных сооружений и конструкций, а также различного оборудования, эксплуатирующихся в условиях сильного обледенения. Эмаль используется для приборов охлаждения, антенных систем, на объектах космической, авиационной и морской техники. Покрытие на основе эмали обладает антиобледенительным, антикоррозионным, гидрофобным, тепломорозостойким, грибостойким свойством, а также препятствует распространению пламени по поверхности. Поставляется в комплекте с отвердителем </t>
  </si>
  <si>
    <t>Эмали предназначаются для окраски деревянных и предварительно загрунтованных металлических поверхностей изделий, эксплуатируемых в атмосферных условиях. ГОСТ 6631-74. Тара не более 5 кг.</t>
  </si>
  <si>
    <t>Эмали ПФ-115 предназначаются для окраски металлических, деревянных и других поверхностей, подвергающихся атмосферным воздействиям и для окраски внутри помещений. ГОСТ 6465-76. Тара не более 5 кг.</t>
  </si>
  <si>
    <t>шт.</t>
  </si>
  <si>
    <t>кг.</t>
  </si>
  <si>
    <t>Доставка товара должна быть осуществлена в срок, указанный в заказе, но не более 14 (четырнадцати) календарных дней после подписания сторонами Заказа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</si>
  <si>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</si>
  <si>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Цена договора с учетом коэффициента снижения цены _______________      ______________________________ руб. (с НДС 18% , _________ руб., без учета НДС, НДС не облагается)
                                                                                                                          (цифрами)                          (прописью)                                                                        (указать необходимое)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</si>
</sst>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0" tint="-0.499984740745262"/>
      <name val="Calibri"/>
      <family val="2"/>
      <charset val="204"/>
      <scheme val="minor"/>
    </font>
    <font>
      <sz val="11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2" applyNumberFormat="0" applyFill="0" applyProtection="0">
      <alignment horizontal="center" vertical="center" wrapText="1"/>
    </xf>
    <xf numFmtId="0" fontId="1" fillId="0" borderId="2" applyNumberFormat="0" applyFill="0" applyProtection="0">
      <alignment horizontal="center" vertical="center" wrapText="1"/>
    </xf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2" fontId="2" fillId="2" borderId="1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2" borderId="1" xfId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0" fontId="4" fillId="2" borderId="1" xfId="2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2" fontId="2" fillId="2" borderId="3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0" xfId="0" applyAlignment="1">
      <alignment wrapText="1"/>
    </xf>
    <xf numFmtId="0" fontId="5" fillId="0" borderId="13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8" fillId="0" borderId="1" xfId="0" applyFont="1" applyBorder="1" applyAlignment="1"/>
    <xf numFmtId="0" fontId="8" fillId="0" borderId="15" xfId="0" applyFont="1" applyBorder="1" applyAlignment="1"/>
    <xf numFmtId="0" fontId="8" fillId="0" borderId="17" xfId="0" applyFont="1" applyBorder="1" applyAlignment="1"/>
    <xf numFmtId="0" fontId="8" fillId="0" borderId="14" xfId="0" applyFont="1" applyBorder="1" applyAlignment="1"/>
    <xf numFmtId="0" fontId="8" fillId="0" borderId="1" xfId="0" applyFont="1" applyBorder="1" applyAlignment="1">
      <alignment vertical="top"/>
    </xf>
    <xf numFmtId="0" fontId="2" fillId="0" borderId="4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4" fillId="0" borderId="0" xfId="0" applyFont="1"/>
    <xf numFmtId="0" fontId="7" fillId="0" borderId="13" xfId="0" applyFont="1" applyBorder="1" applyAlignment="1">
      <alignment horizontal="center" vertical="center" wrapText="1"/>
    </xf>
    <xf numFmtId="0" fontId="10" fillId="0" borderId="0" xfId="0" applyFont="1"/>
    <xf numFmtId="2" fontId="3" fillId="0" borderId="0" xfId="0" applyNumberFormat="1" applyFont="1" applyAlignment="1">
      <alignment horizontal="center" vertical="center"/>
    </xf>
    <xf numFmtId="0" fontId="8" fillId="0" borderId="0" xfId="0" applyFont="1" applyFill="1" applyBorder="1" applyAlignment="1"/>
    <xf numFmtId="0" fontId="0" fillId="0" borderId="0" xfId="0" applyBorder="1"/>
    <xf numFmtId="0" fontId="0" fillId="0" borderId="18" xfId="0" applyBorder="1"/>
    <xf numFmtId="2" fontId="2" fillId="2" borderId="5" xfId="0" applyNumberFormat="1" applyFont="1" applyFill="1" applyBorder="1" applyAlignment="1">
      <alignment vertical="center"/>
    </xf>
    <xf numFmtId="2" fontId="2" fillId="2" borderId="4" xfId="0" applyNumberFormat="1" applyFont="1" applyFill="1" applyBorder="1" applyAlignment="1">
      <alignment vertical="center"/>
    </xf>
    <xf numFmtId="2" fontId="2" fillId="0" borderId="4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6" fillId="0" borderId="0" xfId="0" applyFont="1" applyAlignment="1">
      <alignment horizontal="left"/>
    </xf>
    <xf numFmtId="0" fontId="5" fillId="0" borderId="13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textRotation="90" wrapText="1"/>
    </xf>
    <xf numFmtId="0" fontId="5" fillId="0" borderId="13" xfId="0" applyFont="1" applyBorder="1" applyAlignment="1">
      <alignment horizontal="center" vertical="center" textRotation="90" wrapText="1"/>
    </xf>
    <xf numFmtId="0" fontId="0" fillId="0" borderId="19" xfId="0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textRotation="90" wrapText="1"/>
    </xf>
    <xf numFmtId="0" fontId="9" fillId="0" borderId="15" xfId="0" applyFont="1" applyBorder="1" applyAlignment="1">
      <alignment wrapText="1"/>
    </xf>
    <xf numFmtId="0" fontId="9" fillId="0" borderId="17" xfId="0" applyFont="1" applyBorder="1" applyAlignment="1">
      <alignment wrapText="1"/>
    </xf>
    <xf numFmtId="0" fontId="9" fillId="0" borderId="16" xfId="0" applyFont="1" applyBorder="1" applyAlignment="1">
      <alignment wrapText="1"/>
    </xf>
    <xf numFmtId="0" fontId="3" fillId="0" borderId="10" xfId="0" applyFont="1" applyBorder="1" applyAlignment="1">
      <alignment horizontal="right" wrapText="1"/>
    </xf>
    <xf numFmtId="0" fontId="0" fillId="0" borderId="10" xfId="0" applyBorder="1" applyAlignment="1">
      <alignment wrapText="1"/>
    </xf>
    <xf numFmtId="0" fontId="9" fillId="2" borderId="15" xfId="0" applyFont="1" applyFill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right" vertical="center"/>
    </xf>
  </cellXfs>
  <cellStyles count="3">
    <cellStyle name="xx_data" xfId="1"/>
    <cellStyle name="xx_data 2" xfId="2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tabSelected="1" topLeftCell="A28" zoomScaleNormal="100" workbookViewId="0">
      <selection activeCell="G41" sqref="G41:I41"/>
    </sheetView>
  </sheetViews>
  <sheetFormatPr defaultRowHeight="15" x14ac:dyDescent="0.25"/>
  <cols>
    <col min="1" max="1" width="5.5703125" customWidth="1"/>
    <col min="2" max="2" width="5" customWidth="1"/>
    <col min="3" max="3" width="39.28515625" customWidth="1"/>
    <col min="4" max="4" width="42.42578125" customWidth="1"/>
    <col min="5" max="5" width="21.7109375" customWidth="1"/>
    <col min="6" max="6" width="7.85546875" customWidth="1"/>
    <col min="7" max="7" width="14.85546875" customWidth="1"/>
    <col min="8" max="8" width="20.85546875" style="29" customWidth="1"/>
    <col min="9" max="9" width="19.5703125" customWidth="1"/>
    <col min="10" max="10" width="20.140625" customWidth="1"/>
    <col min="11" max="11" width="20.7109375" customWidth="1"/>
  </cols>
  <sheetData>
    <row r="1" spans="2:11" x14ac:dyDescent="0.25">
      <c r="B1" s="40" t="s">
        <v>4</v>
      </c>
      <c r="C1" s="40"/>
      <c r="D1" s="40"/>
      <c r="E1" s="15"/>
      <c r="G1" s="60"/>
      <c r="H1" s="60"/>
      <c r="I1" s="60"/>
    </row>
    <row r="2" spans="2:11" x14ac:dyDescent="0.25">
      <c r="G2" s="60"/>
      <c r="H2" s="60"/>
      <c r="I2" s="60"/>
    </row>
    <row r="3" spans="2:11" ht="154.5" customHeight="1" x14ac:dyDescent="0.25">
      <c r="B3" s="40" t="s">
        <v>22</v>
      </c>
      <c r="C3" s="40"/>
      <c r="D3" s="40"/>
      <c r="E3" s="40"/>
      <c r="F3" s="40"/>
      <c r="G3" s="40"/>
      <c r="H3" s="40"/>
      <c r="I3" s="40"/>
    </row>
    <row r="4" spans="2:11" ht="18.75" customHeight="1" thickBot="1" x14ac:dyDescent="0.3">
      <c r="C4" s="1"/>
      <c r="D4" s="55" t="s">
        <v>8</v>
      </c>
      <c r="E4" s="56"/>
      <c r="F4" s="56"/>
      <c r="G4" s="30">
        <v>0</v>
      </c>
      <c r="H4" s="27"/>
      <c r="I4" s="1"/>
    </row>
    <row r="5" spans="2:11" s="4" customFormat="1" ht="78.75" customHeight="1" thickBot="1" x14ac:dyDescent="0.3">
      <c r="B5" s="49" t="s">
        <v>2</v>
      </c>
      <c r="C5" s="44" t="s">
        <v>5</v>
      </c>
      <c r="D5" s="43" t="s">
        <v>1</v>
      </c>
      <c r="E5" s="47" t="s">
        <v>6</v>
      </c>
      <c r="F5" s="43" t="s">
        <v>0</v>
      </c>
      <c r="G5" s="46" t="s">
        <v>7</v>
      </c>
      <c r="H5" s="42" t="s">
        <v>16</v>
      </c>
      <c r="I5" s="42"/>
      <c r="J5" s="61" t="s">
        <v>19</v>
      </c>
      <c r="K5" s="62"/>
    </row>
    <row r="6" spans="2:11" s="4" customFormat="1" ht="60.75" customHeight="1" thickBot="1" x14ac:dyDescent="0.3">
      <c r="B6" s="50"/>
      <c r="C6" s="45"/>
      <c r="D6" s="43"/>
      <c r="E6" s="51"/>
      <c r="F6" s="43"/>
      <c r="G6" s="47"/>
      <c r="H6" s="28" t="s">
        <v>17</v>
      </c>
      <c r="I6" s="16" t="s">
        <v>18</v>
      </c>
      <c r="J6" s="16" t="s">
        <v>17</v>
      </c>
      <c r="K6" s="16" t="s">
        <v>18</v>
      </c>
    </row>
    <row r="7" spans="2:11" s="7" customFormat="1" ht="142.5" customHeight="1" x14ac:dyDescent="0.25">
      <c r="B7" s="10">
        <v>1</v>
      </c>
      <c r="C7" s="63" t="s">
        <v>23</v>
      </c>
      <c r="D7" s="65" t="s">
        <v>46</v>
      </c>
      <c r="E7" s="11"/>
      <c r="F7" s="66" t="s">
        <v>57</v>
      </c>
      <c r="G7" s="12"/>
      <c r="H7" s="67">
        <v>83.03000000000003</v>
      </c>
      <c r="I7" s="67">
        <f>H7*1.18</f>
        <v>97.975400000000036</v>
      </c>
      <c r="J7" s="34">
        <f>G4*H7</f>
        <v>0</v>
      </c>
      <c r="K7" s="12">
        <f>I7*G4</f>
        <v>0</v>
      </c>
    </row>
    <row r="8" spans="2:11" s="7" customFormat="1" ht="75" x14ac:dyDescent="0.25">
      <c r="B8" s="9">
        <f>B7+1</f>
        <v>2</v>
      </c>
      <c r="C8" s="63" t="s">
        <v>24</v>
      </c>
      <c r="D8" s="65" t="s">
        <v>47</v>
      </c>
      <c r="E8" s="6"/>
      <c r="F8" s="66" t="s">
        <v>57</v>
      </c>
      <c r="G8" s="3"/>
      <c r="H8" s="67">
        <v>28.166666666666668</v>
      </c>
      <c r="I8" s="67">
        <f t="shared" ref="I8:I29" si="0">H8*1.18</f>
        <v>33.236666666666665</v>
      </c>
      <c r="J8" s="35">
        <f>H8*G4</f>
        <v>0</v>
      </c>
      <c r="K8" s="3">
        <f>I8*G4</f>
        <v>0</v>
      </c>
    </row>
    <row r="9" spans="2:11" s="7" customFormat="1" ht="75" x14ac:dyDescent="0.25">
      <c r="B9" s="9">
        <f t="shared" ref="B9:B29" si="1">B8+1</f>
        <v>3</v>
      </c>
      <c r="C9" s="63" t="s">
        <v>25</v>
      </c>
      <c r="D9" s="65" t="s">
        <v>47</v>
      </c>
      <c r="E9" s="6"/>
      <c r="F9" s="66" t="s">
        <v>57</v>
      </c>
      <c r="G9" s="3"/>
      <c r="H9" s="67">
        <v>13.948571428571428</v>
      </c>
      <c r="I9" s="67">
        <f t="shared" si="0"/>
        <v>16.459314285714285</v>
      </c>
      <c r="J9" s="35">
        <f>H9*G4</f>
        <v>0</v>
      </c>
      <c r="K9" s="3">
        <f>I9*G4</f>
        <v>0</v>
      </c>
    </row>
    <row r="10" spans="2:11" s="7" customFormat="1" ht="75" x14ac:dyDescent="0.25">
      <c r="B10" s="9">
        <f t="shared" si="1"/>
        <v>4</v>
      </c>
      <c r="C10" s="63" t="s">
        <v>26</v>
      </c>
      <c r="D10" s="65" t="s">
        <v>47</v>
      </c>
      <c r="E10" s="5"/>
      <c r="F10" s="66" t="s">
        <v>57</v>
      </c>
      <c r="G10" s="3"/>
      <c r="H10" s="67">
        <v>24.782857142857143</v>
      </c>
      <c r="I10" s="67">
        <f t="shared" si="0"/>
        <v>29.243771428571428</v>
      </c>
      <c r="J10" s="35">
        <f>H10*G4</f>
        <v>0</v>
      </c>
      <c r="K10" s="3">
        <f>I10*G4</f>
        <v>0</v>
      </c>
    </row>
    <row r="11" spans="2:11" s="7" customFormat="1" ht="45" x14ac:dyDescent="0.25">
      <c r="B11" s="9">
        <f t="shared" si="1"/>
        <v>5</v>
      </c>
      <c r="C11" s="63" t="s">
        <v>27</v>
      </c>
      <c r="D11" s="65" t="s">
        <v>48</v>
      </c>
      <c r="E11" s="6"/>
      <c r="F11" s="66" t="s">
        <v>57</v>
      </c>
      <c r="G11" s="3"/>
      <c r="H11" s="67">
        <v>204.08</v>
      </c>
      <c r="I11" s="67">
        <f t="shared" si="0"/>
        <v>240.81440000000001</v>
      </c>
      <c r="J11" s="35">
        <f>H11*G4</f>
        <v>0</v>
      </c>
      <c r="K11" s="3">
        <f>I11*G4</f>
        <v>0</v>
      </c>
    </row>
    <row r="12" spans="2:11" s="7" customFormat="1" ht="45" x14ac:dyDescent="0.25">
      <c r="B12" s="9">
        <f t="shared" si="1"/>
        <v>6</v>
      </c>
      <c r="C12" s="63" t="s">
        <v>28</v>
      </c>
      <c r="D12" s="65" t="s">
        <v>48</v>
      </c>
      <c r="E12" s="5"/>
      <c r="F12" s="66" t="s">
        <v>57</v>
      </c>
      <c r="G12" s="3"/>
      <c r="H12" s="67">
        <v>29.695714285714281</v>
      </c>
      <c r="I12" s="67">
        <f t="shared" si="0"/>
        <v>35.040942857142852</v>
      </c>
      <c r="J12" s="35">
        <f>H12*G4</f>
        <v>0</v>
      </c>
      <c r="K12" s="3">
        <f>I12*G4</f>
        <v>0</v>
      </c>
    </row>
    <row r="13" spans="2:11" s="7" customFormat="1" ht="45" x14ac:dyDescent="0.25">
      <c r="B13" s="9">
        <f t="shared" si="1"/>
        <v>7</v>
      </c>
      <c r="C13" s="63" t="s">
        <v>29</v>
      </c>
      <c r="D13" s="65" t="s">
        <v>48</v>
      </c>
      <c r="E13" s="5"/>
      <c r="F13" s="66" t="s">
        <v>57</v>
      </c>
      <c r="G13" s="3"/>
      <c r="H13" s="67">
        <v>29.695714285714281</v>
      </c>
      <c r="I13" s="67">
        <f t="shared" si="0"/>
        <v>35.040942857142852</v>
      </c>
      <c r="J13" s="35">
        <f>H13*G4</f>
        <v>0</v>
      </c>
      <c r="K13" s="3">
        <f>I13*G4</f>
        <v>0</v>
      </c>
    </row>
    <row r="14" spans="2:11" s="7" customFormat="1" ht="60" x14ac:dyDescent="0.25">
      <c r="B14" s="9">
        <f t="shared" si="1"/>
        <v>8</v>
      </c>
      <c r="C14" s="63" t="s">
        <v>30</v>
      </c>
      <c r="D14" s="65" t="s">
        <v>49</v>
      </c>
      <c r="E14" s="5"/>
      <c r="F14" s="66" t="s">
        <v>57</v>
      </c>
      <c r="G14" s="3"/>
      <c r="H14" s="67">
        <v>67.321428571428569</v>
      </c>
      <c r="I14" s="67">
        <f t="shared" si="0"/>
        <v>79.439285714285703</v>
      </c>
      <c r="J14" s="35">
        <f>H14*G4</f>
        <v>0</v>
      </c>
      <c r="K14" s="3">
        <f>I14*G4</f>
        <v>0</v>
      </c>
    </row>
    <row r="15" spans="2:11" s="7" customFormat="1" ht="28.5" x14ac:dyDescent="0.25">
      <c r="B15" s="9">
        <f t="shared" si="1"/>
        <v>9</v>
      </c>
      <c r="C15" s="64" t="s">
        <v>31</v>
      </c>
      <c r="D15" s="65" t="s">
        <v>50</v>
      </c>
      <c r="E15" s="5"/>
      <c r="F15" s="66" t="s">
        <v>57</v>
      </c>
      <c r="G15" s="3"/>
      <c r="H15" s="67">
        <v>284.45599999999996</v>
      </c>
      <c r="I15" s="67">
        <f t="shared" si="0"/>
        <v>335.65807999999993</v>
      </c>
      <c r="J15" s="35">
        <f>H15*G4</f>
        <v>0</v>
      </c>
      <c r="K15" s="3">
        <f>I15*G4</f>
        <v>0</v>
      </c>
    </row>
    <row r="16" spans="2:11" s="7" customFormat="1" ht="30" x14ac:dyDescent="0.25">
      <c r="B16" s="9">
        <f t="shared" si="1"/>
        <v>10</v>
      </c>
      <c r="C16" s="63" t="s">
        <v>32</v>
      </c>
      <c r="D16" s="65" t="s">
        <v>51</v>
      </c>
      <c r="E16" s="8"/>
      <c r="F16" s="66" t="s">
        <v>57</v>
      </c>
      <c r="G16" s="3"/>
      <c r="H16" s="67">
        <v>401.93400000000003</v>
      </c>
      <c r="I16" s="67">
        <f t="shared" si="0"/>
        <v>474.28212000000002</v>
      </c>
      <c r="J16" s="35">
        <f>H16*G4</f>
        <v>0</v>
      </c>
      <c r="K16" s="3">
        <f>I16*G4</f>
        <v>0</v>
      </c>
    </row>
    <row r="17" spans="2:11" s="7" customFormat="1" ht="60" x14ac:dyDescent="0.25">
      <c r="B17" s="9">
        <f t="shared" si="1"/>
        <v>11</v>
      </c>
      <c r="C17" s="63" t="s">
        <v>33</v>
      </c>
      <c r="D17" s="65" t="s">
        <v>52</v>
      </c>
      <c r="E17" s="8"/>
      <c r="F17" s="66" t="s">
        <v>57</v>
      </c>
      <c r="G17" s="3"/>
      <c r="H17" s="67">
        <v>70.111249999999998</v>
      </c>
      <c r="I17" s="67">
        <f t="shared" si="0"/>
        <v>82.731274999999997</v>
      </c>
      <c r="J17" s="35">
        <f>H17*G4</f>
        <v>0</v>
      </c>
      <c r="K17" s="3">
        <f>I17*G4</f>
        <v>0</v>
      </c>
    </row>
    <row r="18" spans="2:11" s="7" customFormat="1" ht="45.75" customHeight="1" x14ac:dyDescent="0.25">
      <c r="B18" s="9">
        <f t="shared" si="1"/>
        <v>12</v>
      </c>
      <c r="C18" s="63" t="s">
        <v>34</v>
      </c>
      <c r="D18" s="65" t="s">
        <v>53</v>
      </c>
      <c r="E18" s="5"/>
      <c r="F18" s="66" t="s">
        <v>57</v>
      </c>
      <c r="G18" s="3"/>
      <c r="H18" s="67">
        <v>60.61</v>
      </c>
      <c r="I18" s="67">
        <f t="shared" si="0"/>
        <v>71.519799999999989</v>
      </c>
      <c r="J18" s="35">
        <f>H18*G4</f>
        <v>0</v>
      </c>
      <c r="K18" s="3">
        <f>I18*G4</f>
        <v>0</v>
      </c>
    </row>
    <row r="19" spans="2:11" s="7" customFormat="1" ht="288" customHeight="1" x14ac:dyDescent="0.25">
      <c r="B19" s="9">
        <f t="shared" si="1"/>
        <v>13</v>
      </c>
      <c r="C19" s="64" t="s">
        <v>35</v>
      </c>
      <c r="D19" s="65" t="s">
        <v>54</v>
      </c>
      <c r="E19" s="5"/>
      <c r="F19" s="66" t="s">
        <v>58</v>
      </c>
      <c r="G19" s="3"/>
      <c r="H19" s="67">
        <v>560.76</v>
      </c>
      <c r="I19" s="67">
        <f t="shared" si="0"/>
        <v>661.69679999999994</v>
      </c>
      <c r="J19" s="35">
        <f>H19*G4</f>
        <v>0</v>
      </c>
      <c r="K19" s="3">
        <f>I19*G4</f>
        <v>0</v>
      </c>
    </row>
    <row r="20" spans="2:11" s="7" customFormat="1" ht="90" x14ac:dyDescent="0.25">
      <c r="B20" s="9">
        <f t="shared" si="1"/>
        <v>14</v>
      </c>
      <c r="C20" s="64" t="s">
        <v>36</v>
      </c>
      <c r="D20" s="65" t="s">
        <v>55</v>
      </c>
      <c r="E20" s="6"/>
      <c r="F20" s="66" t="s">
        <v>58</v>
      </c>
      <c r="G20" s="3"/>
      <c r="H20" s="67">
        <v>141.29500000000002</v>
      </c>
      <c r="I20" s="67">
        <f t="shared" si="0"/>
        <v>166.72810000000001</v>
      </c>
      <c r="J20" s="35">
        <f>H20*G4</f>
        <v>0</v>
      </c>
      <c r="K20" s="3">
        <f>I20*G4</f>
        <v>0</v>
      </c>
    </row>
    <row r="21" spans="2:11" s="7" customFormat="1" ht="90" x14ac:dyDescent="0.25">
      <c r="B21" s="9">
        <f t="shared" si="1"/>
        <v>15</v>
      </c>
      <c r="C21" s="63" t="s">
        <v>37</v>
      </c>
      <c r="D21" s="65" t="s">
        <v>55</v>
      </c>
      <c r="E21" s="5"/>
      <c r="F21" s="66" t="s">
        <v>58</v>
      </c>
      <c r="G21" s="3"/>
      <c r="H21" s="67">
        <v>152.70833333333334</v>
      </c>
      <c r="I21" s="67">
        <f t="shared" si="0"/>
        <v>180.19583333333333</v>
      </c>
      <c r="J21" s="35">
        <f>H21*G4</f>
        <v>0</v>
      </c>
      <c r="K21" s="3">
        <f>I21*G4</f>
        <v>0</v>
      </c>
    </row>
    <row r="22" spans="2:11" s="7" customFormat="1" ht="90" x14ac:dyDescent="0.25">
      <c r="B22" s="9">
        <f t="shared" si="1"/>
        <v>16</v>
      </c>
      <c r="C22" s="63" t="s">
        <v>38</v>
      </c>
      <c r="D22" s="65" t="s">
        <v>55</v>
      </c>
      <c r="E22" s="6"/>
      <c r="F22" s="66" t="s">
        <v>58</v>
      </c>
      <c r="G22" s="3"/>
      <c r="H22" s="67">
        <v>144.18800000000002</v>
      </c>
      <c r="I22" s="67">
        <f t="shared" si="0"/>
        <v>170.14184</v>
      </c>
      <c r="J22" s="35">
        <f>H22*G4</f>
        <v>0</v>
      </c>
      <c r="K22" s="3">
        <f>I22*G4</f>
        <v>0</v>
      </c>
    </row>
    <row r="23" spans="2:11" s="7" customFormat="1" ht="90" x14ac:dyDescent="0.25">
      <c r="B23" s="9">
        <f t="shared" si="1"/>
        <v>17</v>
      </c>
      <c r="C23" s="63" t="s">
        <v>39</v>
      </c>
      <c r="D23" s="65" t="s">
        <v>56</v>
      </c>
      <c r="E23" s="5"/>
      <c r="F23" s="66" t="s">
        <v>58</v>
      </c>
      <c r="G23" s="3"/>
      <c r="H23" s="67">
        <v>88.224999999999994</v>
      </c>
      <c r="I23" s="67">
        <f t="shared" si="0"/>
        <v>104.10549999999999</v>
      </c>
      <c r="J23" s="35">
        <f>H23*G4</f>
        <v>0</v>
      </c>
      <c r="K23" s="3">
        <f>I23*G4</f>
        <v>0</v>
      </c>
    </row>
    <row r="24" spans="2:11" s="7" customFormat="1" ht="90" x14ac:dyDescent="0.25">
      <c r="B24" s="9">
        <f t="shared" si="1"/>
        <v>18</v>
      </c>
      <c r="C24" s="63" t="s">
        <v>40</v>
      </c>
      <c r="D24" s="65" t="s">
        <v>56</v>
      </c>
      <c r="E24" s="6"/>
      <c r="F24" s="66" t="s">
        <v>58</v>
      </c>
      <c r="G24" s="3"/>
      <c r="H24" s="67">
        <v>86.49444444444444</v>
      </c>
      <c r="I24" s="67">
        <f t="shared" si="0"/>
        <v>102.06344444444443</v>
      </c>
      <c r="J24" s="35">
        <f>H24*G4</f>
        <v>0</v>
      </c>
      <c r="K24" s="3">
        <f>I24*G4</f>
        <v>0</v>
      </c>
    </row>
    <row r="25" spans="2:11" s="7" customFormat="1" ht="90" x14ac:dyDescent="0.25">
      <c r="B25" s="9">
        <f t="shared" si="1"/>
        <v>19</v>
      </c>
      <c r="C25" s="63" t="s">
        <v>41</v>
      </c>
      <c r="D25" s="65" t="s">
        <v>56</v>
      </c>
      <c r="E25" s="6"/>
      <c r="F25" s="66" t="s">
        <v>58</v>
      </c>
      <c r="G25" s="3"/>
      <c r="H25" s="67">
        <v>86.595555555555563</v>
      </c>
      <c r="I25" s="67">
        <f t="shared" si="0"/>
        <v>102.18275555555556</v>
      </c>
      <c r="J25" s="35">
        <f>H25*G4</f>
        <v>0</v>
      </c>
      <c r="K25" s="3">
        <f>I25*G4</f>
        <v>0</v>
      </c>
    </row>
    <row r="26" spans="2:11" s="26" customFormat="1" ht="90" x14ac:dyDescent="0.25">
      <c r="B26" s="23">
        <f t="shared" si="1"/>
        <v>20</v>
      </c>
      <c r="C26" s="63" t="s">
        <v>42</v>
      </c>
      <c r="D26" s="65" t="s">
        <v>56</v>
      </c>
      <c r="E26" s="24"/>
      <c r="F26" s="66" t="s">
        <v>58</v>
      </c>
      <c r="G26" s="25"/>
      <c r="H26" s="67">
        <v>85.804444444444442</v>
      </c>
      <c r="I26" s="67">
        <f t="shared" si="0"/>
        <v>101.24924444444444</v>
      </c>
      <c r="J26" s="36">
        <f>H26*G4</f>
        <v>0</v>
      </c>
      <c r="K26" s="25">
        <f>I26*G4</f>
        <v>0</v>
      </c>
    </row>
    <row r="27" spans="2:11" s="26" customFormat="1" ht="90" x14ac:dyDescent="0.25">
      <c r="B27" s="23">
        <f t="shared" si="1"/>
        <v>21</v>
      </c>
      <c r="C27" s="63" t="s">
        <v>43</v>
      </c>
      <c r="D27" s="65" t="s">
        <v>56</v>
      </c>
      <c r="E27" s="24"/>
      <c r="F27" s="66" t="s">
        <v>58</v>
      </c>
      <c r="G27" s="25"/>
      <c r="H27" s="67">
        <v>85.058888888888873</v>
      </c>
      <c r="I27" s="67">
        <f t="shared" si="0"/>
        <v>100.36948888888887</v>
      </c>
      <c r="J27" s="36">
        <f>H27*G4</f>
        <v>0</v>
      </c>
      <c r="K27" s="25">
        <f>I27*G4</f>
        <v>0</v>
      </c>
    </row>
    <row r="28" spans="2:11" s="26" customFormat="1" ht="90" x14ac:dyDescent="0.25">
      <c r="B28" s="23">
        <f t="shared" si="1"/>
        <v>22</v>
      </c>
      <c r="C28" s="63" t="s">
        <v>44</v>
      </c>
      <c r="D28" s="65" t="s">
        <v>56</v>
      </c>
      <c r="E28" s="24"/>
      <c r="F28" s="66" t="s">
        <v>58</v>
      </c>
      <c r="G28" s="25"/>
      <c r="H28" s="67">
        <v>86.217777777777769</v>
      </c>
      <c r="I28" s="67">
        <f t="shared" si="0"/>
        <v>101.73697777777777</v>
      </c>
      <c r="J28" s="36">
        <f>H28*G4</f>
        <v>0</v>
      </c>
      <c r="K28" s="25">
        <f>I28*G4</f>
        <v>0</v>
      </c>
    </row>
    <row r="29" spans="2:11" s="26" customFormat="1" ht="90" x14ac:dyDescent="0.25">
      <c r="B29" s="23">
        <f t="shared" si="1"/>
        <v>23</v>
      </c>
      <c r="C29" s="63" t="s">
        <v>45</v>
      </c>
      <c r="D29" s="65" t="s">
        <v>56</v>
      </c>
      <c r="E29" s="24"/>
      <c r="F29" s="66" t="s">
        <v>58</v>
      </c>
      <c r="G29" s="25"/>
      <c r="H29" s="67">
        <v>84.383750000000006</v>
      </c>
      <c r="I29" s="67">
        <f t="shared" si="0"/>
        <v>99.572825000000009</v>
      </c>
      <c r="J29" s="36">
        <f>H29*G4</f>
        <v>0</v>
      </c>
      <c r="K29" s="25">
        <f>I29*G4</f>
        <v>0</v>
      </c>
    </row>
    <row r="30" spans="2:11" s="7" customFormat="1" ht="15.75" x14ac:dyDescent="0.25">
      <c r="B30" s="17"/>
      <c r="C30" s="57" t="s">
        <v>9</v>
      </c>
      <c r="D30" s="58"/>
      <c r="E30" s="58"/>
      <c r="F30" s="58"/>
      <c r="G30" s="58"/>
      <c r="H30" s="58"/>
      <c r="I30" s="58"/>
      <c r="J30" s="58"/>
      <c r="K30" s="59"/>
    </row>
    <row r="31" spans="2:11" s="7" customFormat="1" ht="18.75" customHeight="1" x14ac:dyDescent="0.25">
      <c r="B31" s="18" t="s">
        <v>10</v>
      </c>
      <c r="C31" s="18"/>
      <c r="D31" s="57" t="s">
        <v>59</v>
      </c>
      <c r="E31" s="58"/>
      <c r="F31" s="58"/>
      <c r="G31" s="58"/>
      <c r="H31" s="58"/>
      <c r="I31" s="58"/>
      <c r="J31" s="58"/>
      <c r="K31" s="59"/>
    </row>
    <row r="32" spans="2:11" s="7" customFormat="1" x14ac:dyDescent="0.25">
      <c r="B32" s="19" t="s">
        <v>11</v>
      </c>
      <c r="C32" s="20"/>
      <c r="D32" s="57" t="s">
        <v>15</v>
      </c>
      <c r="E32" s="58"/>
      <c r="F32" s="58"/>
      <c r="G32" s="58"/>
      <c r="H32" s="58"/>
      <c r="I32" s="58"/>
      <c r="J32" s="58"/>
      <c r="K32" s="59"/>
    </row>
    <row r="33" spans="2:11" s="7" customFormat="1" ht="29.25" customHeight="1" x14ac:dyDescent="0.25">
      <c r="B33" s="21" t="s">
        <v>12</v>
      </c>
      <c r="C33" s="18"/>
      <c r="D33" s="57" t="s">
        <v>60</v>
      </c>
      <c r="E33" s="58"/>
      <c r="F33" s="58"/>
      <c r="G33" s="58"/>
      <c r="H33" s="58"/>
      <c r="I33" s="58"/>
      <c r="J33" s="58"/>
      <c r="K33" s="59"/>
    </row>
    <row r="34" spans="2:11" s="7" customFormat="1" x14ac:dyDescent="0.25">
      <c r="B34" s="18" t="s">
        <v>13</v>
      </c>
      <c r="C34" s="18"/>
      <c r="D34" s="57" t="s">
        <v>3</v>
      </c>
      <c r="E34" s="58"/>
      <c r="F34" s="58"/>
      <c r="G34" s="58"/>
      <c r="H34" s="58"/>
      <c r="I34" s="58"/>
      <c r="J34" s="58"/>
      <c r="K34" s="59"/>
    </row>
    <row r="35" spans="2:11" x14ac:dyDescent="0.25">
      <c r="B35" s="22" t="s">
        <v>14</v>
      </c>
      <c r="C35" s="22"/>
      <c r="D35" s="52"/>
      <c r="E35" s="53"/>
      <c r="F35" s="53"/>
      <c r="G35" s="53"/>
      <c r="H35" s="53"/>
      <c r="I35" s="53"/>
      <c r="J35" s="53"/>
      <c r="K35" s="54"/>
    </row>
    <row r="36" spans="2:11" x14ac:dyDescent="0.25">
      <c r="B36" s="48"/>
      <c r="C36" s="48"/>
      <c r="D36" s="48"/>
      <c r="E36" s="48"/>
      <c r="F36" s="48"/>
      <c r="G36" s="48"/>
      <c r="H36" s="48"/>
      <c r="I36" s="48"/>
      <c r="J36" s="32"/>
      <c r="K36" s="33"/>
    </row>
    <row r="37" spans="2:11" ht="15.75" x14ac:dyDescent="0.25">
      <c r="B37" s="31" t="s">
        <v>20</v>
      </c>
      <c r="C37" s="1"/>
      <c r="D37" s="1"/>
      <c r="E37" s="1"/>
      <c r="F37" s="1"/>
      <c r="G37" s="2"/>
      <c r="H37" s="27"/>
    </row>
    <row r="38" spans="2:11" ht="15.75" x14ac:dyDescent="0.25">
      <c r="C38" s="37"/>
      <c r="D38" s="37"/>
      <c r="E38" s="13"/>
      <c r="F38" s="1"/>
      <c r="G38" s="38"/>
      <c r="H38" s="38"/>
      <c r="I38" s="38"/>
    </row>
    <row r="39" spans="2:11" ht="15.75" x14ac:dyDescent="0.25">
      <c r="C39" s="37"/>
      <c r="D39" s="37"/>
      <c r="E39" s="13"/>
      <c r="F39" s="1"/>
      <c r="G39" s="38"/>
      <c r="H39" s="38"/>
      <c r="I39" s="38"/>
    </row>
    <row r="40" spans="2:11" ht="37.5" customHeight="1" x14ac:dyDescent="0.25">
      <c r="B40" s="40" t="s">
        <v>61</v>
      </c>
      <c r="C40" s="40"/>
      <c r="D40" s="40"/>
      <c r="E40" s="40"/>
      <c r="F40" s="40"/>
      <c r="G40" s="40"/>
      <c r="H40" s="40"/>
      <c r="I40" s="40"/>
      <c r="J40" s="40"/>
      <c r="K40" s="40"/>
    </row>
    <row r="41" spans="2:11" ht="15.75" x14ac:dyDescent="0.25">
      <c r="C41" s="37"/>
      <c r="D41" s="37"/>
      <c r="E41" s="13"/>
      <c r="G41" s="38"/>
      <c r="H41" s="38"/>
      <c r="I41" s="38"/>
    </row>
    <row r="42" spans="2:11" ht="15.75" x14ac:dyDescent="0.25">
      <c r="C42" s="37"/>
      <c r="D42" s="37"/>
      <c r="E42" s="13"/>
      <c r="G42" s="38"/>
      <c r="H42" s="38"/>
      <c r="I42" s="38"/>
    </row>
    <row r="43" spans="2:11" ht="148.5" customHeight="1" x14ac:dyDescent="0.25">
      <c r="B43" s="40" t="s">
        <v>21</v>
      </c>
      <c r="C43" s="40"/>
      <c r="D43" s="40"/>
      <c r="E43" s="40"/>
      <c r="F43" s="40"/>
      <c r="G43" s="40"/>
      <c r="H43" s="40"/>
      <c r="I43" s="40"/>
      <c r="J43" s="40"/>
      <c r="K43" s="40"/>
    </row>
    <row r="44" spans="2:11" x14ac:dyDescent="0.25">
      <c r="C44" s="41"/>
      <c r="D44" s="41"/>
      <c r="E44" s="14"/>
      <c r="G44" s="39"/>
      <c r="H44" s="39"/>
      <c r="I44" s="39"/>
    </row>
    <row r="45" spans="2:11" ht="15.75" x14ac:dyDescent="0.25">
      <c r="C45" s="37"/>
      <c r="D45" s="37"/>
      <c r="E45" s="13"/>
      <c r="G45" s="38"/>
      <c r="H45" s="38"/>
      <c r="I45" s="38"/>
    </row>
    <row r="46" spans="2:11" ht="15.75" x14ac:dyDescent="0.25">
      <c r="C46" s="37"/>
      <c r="D46" s="37"/>
      <c r="E46" s="13"/>
      <c r="G46" s="38"/>
      <c r="H46" s="38"/>
      <c r="I46" s="38"/>
    </row>
    <row r="47" spans="2:11" ht="15.75" x14ac:dyDescent="0.25">
      <c r="C47" s="37"/>
      <c r="D47" s="37"/>
      <c r="E47" s="13"/>
      <c r="G47" s="38"/>
      <c r="H47" s="38"/>
      <c r="I47" s="38"/>
    </row>
    <row r="48" spans="2:11" ht="15.75" x14ac:dyDescent="0.25">
      <c r="C48" s="37"/>
      <c r="D48" s="37"/>
      <c r="E48" s="13"/>
      <c r="G48" s="38"/>
      <c r="H48" s="38"/>
      <c r="I48" s="38"/>
    </row>
    <row r="49" spans="3:9" ht="15.75" x14ac:dyDescent="0.25">
      <c r="C49" s="37"/>
      <c r="D49" s="37"/>
      <c r="E49" s="13"/>
      <c r="G49" s="38"/>
      <c r="H49" s="38"/>
      <c r="I49" s="38"/>
    </row>
    <row r="50" spans="3:9" ht="15.75" x14ac:dyDescent="0.25">
      <c r="C50" s="37"/>
      <c r="D50" s="37"/>
      <c r="E50" s="13"/>
      <c r="G50" s="38"/>
      <c r="H50" s="38"/>
      <c r="I50" s="38"/>
    </row>
    <row r="51" spans="3:9" ht="15.75" x14ac:dyDescent="0.25">
      <c r="C51" s="37"/>
      <c r="D51" s="37"/>
      <c r="E51" s="13"/>
      <c r="G51" s="38"/>
      <c r="H51" s="38"/>
      <c r="I51" s="38"/>
    </row>
    <row r="52" spans="3:9" ht="15.75" x14ac:dyDescent="0.25">
      <c r="C52" s="37"/>
      <c r="D52" s="37"/>
      <c r="E52" s="13"/>
      <c r="G52" s="38"/>
      <c r="H52" s="38"/>
      <c r="I52" s="38"/>
    </row>
    <row r="53" spans="3:9" ht="15.75" x14ac:dyDescent="0.25">
      <c r="C53" s="37"/>
      <c r="D53" s="37"/>
      <c r="E53" s="13"/>
      <c r="G53" s="38"/>
      <c r="H53" s="38"/>
      <c r="I53" s="38"/>
    </row>
    <row r="54" spans="3:9" ht="15.75" x14ac:dyDescent="0.25">
      <c r="C54" s="37"/>
      <c r="D54" s="37"/>
      <c r="E54" s="13"/>
      <c r="G54" s="38"/>
      <c r="H54" s="38"/>
      <c r="I54" s="38"/>
    </row>
    <row r="55" spans="3:9" ht="15.75" x14ac:dyDescent="0.25">
      <c r="C55" s="37"/>
      <c r="D55" s="37"/>
      <c r="E55" s="13"/>
    </row>
  </sheetData>
  <mergeCells count="53">
    <mergeCell ref="B1:D1"/>
    <mergeCell ref="B3:I3"/>
    <mergeCell ref="E5:E6"/>
    <mergeCell ref="D35:K35"/>
    <mergeCell ref="D4:F4"/>
    <mergeCell ref="D32:K32"/>
    <mergeCell ref="D33:K33"/>
    <mergeCell ref="D34:K34"/>
    <mergeCell ref="G1:I1"/>
    <mergeCell ref="G2:I2"/>
    <mergeCell ref="J5:K5"/>
    <mergeCell ref="D31:K31"/>
    <mergeCell ref="C30:K30"/>
    <mergeCell ref="G39:I39"/>
    <mergeCell ref="C38:D38"/>
    <mergeCell ref="C39:D39"/>
    <mergeCell ref="H5:I5"/>
    <mergeCell ref="F5:F6"/>
    <mergeCell ref="C5:C6"/>
    <mergeCell ref="D5:D6"/>
    <mergeCell ref="G5:G6"/>
    <mergeCell ref="B36:I36"/>
    <mergeCell ref="G38:I38"/>
    <mergeCell ref="B5:B6"/>
    <mergeCell ref="G41:I41"/>
    <mergeCell ref="G42:I42"/>
    <mergeCell ref="G44:I44"/>
    <mergeCell ref="B40:K40"/>
    <mergeCell ref="B43:K43"/>
    <mergeCell ref="C41:D41"/>
    <mergeCell ref="C42:D42"/>
    <mergeCell ref="C44:D44"/>
    <mergeCell ref="G45:I45"/>
    <mergeCell ref="G46:I46"/>
    <mergeCell ref="G47:I47"/>
    <mergeCell ref="G48:I48"/>
    <mergeCell ref="G49:I49"/>
    <mergeCell ref="G50:I50"/>
    <mergeCell ref="G51:I51"/>
    <mergeCell ref="G52:I52"/>
    <mergeCell ref="G53:I53"/>
    <mergeCell ref="G54:I54"/>
    <mergeCell ref="C45:D45"/>
    <mergeCell ref="C46:D46"/>
    <mergeCell ref="C47:D47"/>
    <mergeCell ref="C48:D48"/>
    <mergeCell ref="C49:D49"/>
    <mergeCell ref="C55:D55"/>
    <mergeCell ref="C50:D50"/>
    <mergeCell ref="C51:D51"/>
    <mergeCell ref="C52:D52"/>
    <mergeCell ref="C53:D53"/>
    <mergeCell ref="C54:D54"/>
  </mergeCells>
  <conditionalFormatting sqref="C33 C31">
    <cfRule type="duplicateValues" dxfId="0" priority="1"/>
  </conditionalFormatting>
  <pageMargins left="0.31496062992125984" right="0.31496062992125984" top="0.35433070866141736" bottom="0.35433070866141736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Максимовский Яков Александрович</dc:creator>
  <cp:lastModifiedBy>Данилова Татьяна Владимировна</cp:lastModifiedBy>
  <cp:lastPrinted>2018-05-11T07:05:09Z</cp:lastPrinted>
  <dcterms:created xsi:type="dcterms:W3CDTF">2017-03-16T06:35:18Z</dcterms:created>
  <dcterms:modified xsi:type="dcterms:W3CDTF">2018-05-16T07:05:15Z</dcterms:modified>
</cp:coreProperties>
</file>